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SHDXY-GKZB-2026-071 普通金加工件（2026-14）\"/>
    </mc:Choice>
  </mc:AlternateContent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<sst xmlns="http://schemas.openxmlformats.org/spreadsheetml/2006/main" count="21" uniqueCount="20">
  <si>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序号</t>
  </si>
  <si>
    <t>物料代码</t>
  </si>
  <si>
    <t>物料名称</t>
  </si>
  <si>
    <t>规格</t>
  </si>
  <si>
    <t>单位</t>
  </si>
  <si>
    <t>计划量</t>
  </si>
  <si>
    <t>上海耀斌五金机电有限公司</t>
  </si>
  <si>
    <t>上海夯兴实业有限公司</t>
  </si>
  <si>
    <t>自贡长电设备制造有限责任公司</t>
  </si>
  <si>
    <t>上海南纯机电科技有限公司</t>
  </si>
  <si>
    <t>投标单位</t>
  </si>
  <si>
    <t>最低价（单价：元）</t>
  </si>
  <si>
    <t>第一名单位</t>
  </si>
  <si>
    <t>25290800000168</t>
  </si>
  <si>
    <t>旋风筒</t>
  </si>
  <si>
    <t>集中除尘</t>
  </si>
  <si>
    <t>件</t>
  </si>
  <si>
    <t>25296700000001</t>
  </si>
  <si>
    <t>隔层架导向角</t>
  </si>
  <si>
    <t>摆盘机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</si>
</sst>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#,##0.00_ "/>
  </numFmts>
  <fonts count="36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9"/>
      <name val="SimSun"/>
      <charset val="134"/>
    </font>
    <font>
      <sz val="11"/>
      <color theme="1"/>
      <name val="Times New Roman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8" fillId="35" borderId="0" applyNumberFormat="0" applyBorder="0" applyProtection="0">
      <alignment vertical="center"/>
    </xf>
    <xf numFmtId="0" fontId="28" fillId="35" borderId="0" applyNumberFormat="0" applyBorder="0" applyProtection="0">
      <alignment vertical="center"/>
    </xf>
    <xf numFmtId="0" fontId="28" fillId="35" borderId="0" applyNumberFormat="0" applyBorder="0" applyProtection="0">
      <alignment vertical="center"/>
    </xf>
    <xf numFmtId="0" fontId="28" fillId="35" borderId="0" applyNumberFormat="0" applyBorder="0" applyProtection="0">
      <alignment vertical="center"/>
    </xf>
    <xf numFmtId="0" fontId="28" fillId="36" borderId="0" applyNumberFormat="0" applyBorder="0" applyProtection="0">
      <alignment vertical="center"/>
    </xf>
    <xf numFmtId="0" fontId="28" fillId="36" borderId="0" applyNumberFormat="0" applyBorder="0" applyProtection="0">
      <alignment vertical="center"/>
    </xf>
    <xf numFmtId="0" fontId="28" fillId="36" borderId="0" applyNumberFormat="0" applyBorder="0" applyProtection="0">
      <alignment vertical="center"/>
    </xf>
    <xf numFmtId="0" fontId="28" fillId="36" borderId="0" applyNumberFormat="0" applyBorder="0" applyProtection="0">
      <alignment vertical="center"/>
    </xf>
    <xf numFmtId="0" fontId="27" fillId="37" borderId="0" applyNumberFormat="0" applyBorder="0" applyProtection="0">
      <alignment vertical="center"/>
    </xf>
    <xf numFmtId="0" fontId="27" fillId="37" borderId="0" applyNumberFormat="0" applyBorder="0" applyProtection="0">
      <alignment vertical="center"/>
    </xf>
    <xf numFmtId="0" fontId="27" fillId="37" borderId="0" applyNumberFormat="0" applyBorder="0" applyProtection="0">
      <alignment vertical="center"/>
    </xf>
    <xf numFmtId="0" fontId="27" fillId="37" borderId="0" applyNumberFormat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9" fillId="38" borderId="0" applyNumberFormat="0" applyBorder="0" applyProtection="0">
      <alignment vertical="center"/>
    </xf>
    <xf numFmtId="0" fontId="29" fillId="38" borderId="0" applyNumberFormat="0" applyBorder="0" applyProtection="0">
      <alignment vertical="center"/>
    </xf>
    <xf numFmtId="0" fontId="29" fillId="38" borderId="0" applyNumberFormat="0" applyBorder="0" applyProtection="0">
      <alignment vertical="center"/>
    </xf>
    <xf numFmtId="0" fontId="29" fillId="38" borderId="0" applyNumberFormat="0" applyBorder="0" applyProtection="0">
      <alignment vertical="center"/>
    </xf>
    <xf numFmtId="0" fontId="28" fillId="39" borderId="0" applyNumberFormat="0" applyBorder="0" applyProtection="0">
      <alignment vertical="center"/>
    </xf>
    <xf numFmtId="0" fontId="28" fillId="39" borderId="0" applyNumberFormat="0" applyBorder="0" applyProtection="0">
      <alignment vertical="center"/>
    </xf>
    <xf numFmtId="0" fontId="28" fillId="39" borderId="0" applyNumberFormat="0" applyBorder="0" applyProtection="0">
      <alignment vertical="center"/>
    </xf>
    <xf numFmtId="0" fontId="28" fillId="39" borderId="0" applyNumberFormat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1" fillId="40" borderId="0" applyNumberFormat="0" applyBorder="0" applyProtection="0">
      <alignment vertical="center"/>
    </xf>
    <xf numFmtId="0" fontId="31" fillId="40" borderId="0" applyNumberFormat="0" applyBorder="0" applyProtection="0">
      <alignment vertical="center"/>
    </xf>
    <xf numFmtId="0" fontId="31" fillId="40" borderId="0" applyNumberFormat="0" applyBorder="0" applyProtection="0">
      <alignment vertical="center"/>
    </xf>
    <xf numFmtId="0" fontId="31" fillId="40" borderId="0" applyNumberFormat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27" fillId="0" borderId="0" applyNumberFormat="0" applyFill="0" applyBorder="0" applyProtection="0">
      <alignment vertical="center"/>
    </xf>
    <xf numFmtId="0" fontId="32" fillId="41" borderId="0" applyNumberFormat="0" applyBorder="0" applyProtection="0">
      <alignment vertical="center"/>
    </xf>
    <xf numFmtId="0" fontId="32" fillId="41" borderId="0" applyNumberFormat="0" applyBorder="0" applyProtection="0">
      <alignment vertical="center"/>
    </xf>
    <xf numFmtId="0" fontId="32" fillId="41" borderId="0" applyNumberFormat="0" applyBorder="0" applyProtection="0">
      <alignment vertical="center"/>
    </xf>
    <xf numFmtId="0" fontId="32" fillId="41" borderId="0" applyNumberFormat="0" applyBorder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33" fillId="41" borderId="11" applyNumberFormat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" fillId="0" borderId="0">
      <alignment vertical="center"/>
    </xf>
    <xf numFmtId="0" fontId="34" fillId="0" borderId="0"/>
    <xf numFmtId="0" fontId="2" fillId="0" borderId="0">
      <alignment vertical="center"/>
    </xf>
    <xf numFmtId="0" fontId="2" fillId="0" borderId="0">
      <alignment vertical="center"/>
    </xf>
    <xf numFmtId="0" fontId="0" fillId="0" borderId="0"/>
    <xf numFmtId="0" fontId="34" fillId="0" borderId="0"/>
    <xf numFmtId="0" fontId="34" fillId="0" borderId="0"/>
    <xf numFmtId="0" fontId="0" fillId="0" borderId="0"/>
    <xf numFmtId="0" fontId="34" fillId="0" borderId="0"/>
    <xf numFmtId="0" fontId="35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76" fontId="1" fillId="0" borderId="0" xfId="0" applyNumberFormat="1" applyFont="1" applyAlignment="1">
      <alignment horizontal="center"/>
    </xf>
    <xf numFmtId="177" fontId="1" fillId="0" borderId="0" xfId="1" applyNumberFormat="1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pane ySplit="1" topLeftCell="A2" activePane="bottomLeft" state="frozen"/>
      <selection/>
      <selection pane="bottomLeft" activeCell="L1" sqref="L1"/>
    </sheetView>
  </sheetViews>
  <sheetFormatPr defaultColWidth="9" defaultRowHeight="15.75" outlineLevelRow="2"/>
  <cols>
    <col min="1" max="1" width="4.75" style="2" customWidth="1"/>
    <col min="2" max="2" width="15" style="2" customWidth="1"/>
    <col min="3" max="3" width="16.375" style="3" customWidth="1"/>
    <col min="4" max="4" width="18.5" style="2" customWidth="1"/>
    <col min="5" max="5" width="7.125" style="2" customWidth="1"/>
    <col min="6" max="6" width="10.5" style="4" customWidth="1"/>
    <col min="7" max="7" width="14.75" style="4" customWidth="1"/>
    <col min="8" max="8" width="14.875" style="4" customWidth="1"/>
    <col min="9" max="10" width="13.5" style="4" customWidth="1"/>
    <col min="11" max="11" width="8.125" style="4" customWidth="1"/>
    <col min="12" max="12" width="13.625" style="4" customWidth="1"/>
    <col min="13" max="13" width="29.375" style="5" customWidth="1"/>
    <col min="14" max="16384" width="9" style="6"/>
  </cols>
  <sheetData>
    <row r="1" ht="27.75" customHeight="1" spans="1:13">
      <c r="A1" s="7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9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7" t="s">
        <v>11</v>
      </c>
      <c r="M1" s="7" t="s">
        <v>12</v>
      </c>
    </row>
    <row r="2" s="1" customFormat="1" ht="23" customHeight="1" spans="1:13">
      <c r="A2" s="11">
        <v>1</v>
      </c>
      <c r="B2" s="12" t="s">
        <v>13</v>
      </c>
      <c r="C2" s="13" t="s">
        <v>14</v>
      </c>
      <c r="D2" s="12" t="s">
        <v>15</v>
      </c>
      <c r="E2" s="14" t="s">
        <v>16</v>
      </c>
      <c r="F2" s="15">
        <v>15</v>
      </c>
      <c r="G2" s="16">
        <v>430</v>
      </c>
      <c r="H2" s="16">
        <v>600</v>
      </c>
      <c r="I2" s="16">
        <v>750</v>
      </c>
      <c r="J2" s="16">
        <v>458</v>
      </c>
      <c r="K2" s="17">
        <f>COUNT(G2:J2)</f>
        <v>4</v>
      </c>
      <c r="L2" s="18">
        <f>MIN(G2:J2)</f>
        <v>430</v>
      </c>
      <c r="M2" s="19" t="str">
        <f>INDEX($G$1:$J$1,MATCH(L2,G2:J2,0))</f>
        <v>上海耀斌五金机电有限公司</v>
      </c>
    </row>
    <row r="3" ht="23" customHeight="1" spans="1:13">
      <c r="A3" s="11">
        <v>2</v>
      </c>
      <c r="B3" s="12" t="s">
        <v>17</v>
      </c>
      <c r="C3" s="13" t="s">
        <v>18</v>
      </c>
      <c r="D3" s="12" t="s">
        <v>19</v>
      </c>
      <c r="E3" s="14" t="s">
        <v>16</v>
      </c>
      <c r="F3" s="15">
        <v>370</v>
      </c>
      <c r="G3" s="16">
        <v>14</v>
      </c>
      <c r="H3" s="16">
        <v>12</v>
      </c>
      <c r="I3" s="16">
        <v>22</v>
      </c>
      <c r="J3" s="16">
        <v>13</v>
      </c>
      <c r="K3" s="17">
        <f>COUNT(G3:J3)</f>
        <v>4</v>
      </c>
      <c r="L3" s="18">
        <f>MIN(G3:J3)</f>
        <v>12</v>
      </c>
      <c r="M3" s="19" t="str">
        <f>INDEX($G$1:$J$1,MATCH(L3,G3:J3,0))</f>
        <v>上海夯兴实业有限公司</v>
      </c>
    </row>
  </sheetData>
  <autoFilter xmlns:etc="http://www.wps.cn/officeDocument/2017/etCustomData" ref="A1:M3" etc:filterBottomFollowUsedRange="0">
    <extLst/>
  </autoFilter>
  <conditionalFormatting sqref="G2:J3">
    <cfRule type="expression" dxfId="0" priority="1">
      <formula>AND(G2=$L2,COUNTIF($G2:$J2,$L2)&gt;=2)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2026-10-10T08:06:50Z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