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60 2026年8月新增五金机电、杂品配件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<sst xmlns="http://schemas.openxmlformats.org/spreadsheetml/2006/main" count="132" uniqueCount="88">
  <si>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</si>
  <si>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</si>
  <si>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</si>
  <si>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</si>
  <si>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</si>
  <si>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</si>
  <si>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</si>
  <si>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</si>
  <si>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r>
      <rPr>
        <sz val="12"/>
        <rFont val="宋体"/>
        <charset val="134"/>
      </rPr>
      <t>上海耀斌五金机电有限公司</t>
    </r>
    <r>
      <rPr>
        <sz val="12"/>
        <rFont val="Times New Roman"/>
        <charset val="134"/>
      </rPr>
      <t xml:space="preserve"> </t>
    </r>
  </si>
  <si>
    <t>投标单位</t>
  </si>
  <si>
    <t>最低价（单价：元）</t>
  </si>
  <si>
    <t>第一名单位</t>
  </si>
  <si>
    <r>
      <rPr>
        <sz val="12"/>
        <rFont val="Times New Roman"/>
        <charset val="134"/>
      </rPr>
      <t>LED</t>
    </r>
    <r>
      <rPr>
        <sz val="12"/>
        <rFont val="宋体"/>
        <charset val="134"/>
      </rPr>
      <t>平板灯</t>
    </r>
  </si>
  <si>
    <r>
      <rPr>
        <sz val="12"/>
        <rFont val="Times New Roman"/>
        <charset val="134"/>
      </rPr>
      <t>300×600</t>
    </r>
    <r>
      <rPr>
        <sz val="12"/>
        <rFont val="宋体"/>
        <charset val="134"/>
      </rPr>
      <t>，色温</t>
    </r>
    <r>
      <rPr>
        <sz val="12"/>
        <rFont val="Times New Roman"/>
        <charset val="134"/>
      </rPr>
      <t>6500K</t>
    </r>
  </si>
  <si>
    <t>套</t>
  </si>
  <si>
    <t>按订单</t>
  </si>
  <si>
    <t>轴承</t>
  </si>
  <si>
    <t>6220ZZ</t>
  </si>
  <si>
    <t>只</t>
  </si>
  <si>
    <t>6202ZZ</t>
  </si>
  <si>
    <t>6002ZZ</t>
  </si>
  <si>
    <t>个</t>
  </si>
  <si>
    <t>深沟球轴承</t>
  </si>
  <si>
    <t>6202-2RS(180202)</t>
  </si>
  <si>
    <t>轴用挡圈</t>
  </si>
  <si>
    <t>直线轴承</t>
  </si>
  <si>
    <t>LM25UU</t>
  </si>
  <si>
    <t>自强链条</t>
  </si>
  <si>
    <t>08A-1*120L</t>
  </si>
  <si>
    <t>根</t>
  </si>
  <si>
    <t>输送皮带</t>
  </si>
  <si>
    <r>
      <rPr>
        <sz val="12"/>
        <rFont val="Times New Roman"/>
        <charset val="134"/>
      </rPr>
      <t>1860*380mm</t>
    </r>
    <r>
      <rPr>
        <sz val="12"/>
        <rFont val="宋体"/>
        <charset val="134"/>
      </rPr>
      <t>后，</t>
    </r>
    <r>
      <rPr>
        <sz val="12"/>
        <rFont val="Times New Roman"/>
        <charset val="134"/>
      </rPr>
      <t>L</t>
    </r>
    <r>
      <rPr>
        <sz val="12"/>
        <rFont val="宋体"/>
        <charset val="134"/>
      </rPr>
      <t>型封切机</t>
    </r>
  </si>
  <si>
    <t>张</t>
  </si>
  <si>
    <t>电磁阀</t>
  </si>
  <si>
    <t>22B0-H6B-T</t>
  </si>
  <si>
    <t>白钢刀</t>
  </si>
  <si>
    <t>14*14*200</t>
  </si>
  <si>
    <t>把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</si>
  <si>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</si>
  <si>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</si>
  <si>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</si>
  <si>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</si>
  <si>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</si>
  <si>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件</t>
  </si>
  <si>
    <t>镀锌方管</t>
  </si>
  <si>
    <t>50*50*2mm</t>
  </si>
  <si>
    <t>米</t>
  </si>
  <si>
    <t>方管</t>
  </si>
  <si>
    <t>80*80*3mm</t>
  </si>
  <si>
    <t>铈钨棒</t>
  </si>
  <si>
    <t>12×50，316</t>
  </si>
  <si>
    <t>316不锈钢平垫</t>
  </si>
  <si>
    <t>颗</t>
  </si>
  <si>
    <t>铜宝塔弯头</t>
  </si>
  <si>
    <t>4分外丝x19mm</t>
  </si>
  <si>
    <t>6008ZZ，人本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</si>
  <si>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</si>
  <si>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</si>
  <si>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</si>
  <si>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</si>
  <si>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</si>
  <si>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</si>
  <si>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</si>
  <si>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</si>
  <si>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</si>
  <si>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</si>
  <si>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</si>
  <si>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带座轴承</t>
  </si>
  <si>
    <t>UCT210</t>
  </si>
  <si>
    <t>三爪拉马</t>
  </si>
  <si>
    <t>史丹利250mm</t>
  </si>
  <si>
    <t>台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</si>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</sst>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color rgb="FFFFC000"/>
      <name val="Times New Roman"/>
      <charset val="134"/>
    </font>
    <font>
      <sz val="12"/>
      <color rgb="FF00B0F0"/>
      <name val="Times New Roman"/>
      <charset val="134"/>
    </font>
    <font>
      <sz val="12"/>
      <color rgb="FFFF0000"/>
      <name val="Times New Roman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6" fillId="34" borderId="0" applyNumberFormat="0" applyBorder="0" applyProtection="0">
      <alignment vertical="center"/>
    </xf>
    <xf numFmtId="0" fontId="36" fillId="34" borderId="0" applyNumberFormat="0" applyBorder="0" applyProtection="0">
      <alignment vertical="center"/>
    </xf>
    <xf numFmtId="0" fontId="36" fillId="34" borderId="0" applyNumberFormat="0" applyBorder="0" applyProtection="0">
      <alignment vertical="center"/>
    </xf>
    <xf numFmtId="0" fontId="36" fillId="34" borderId="0" applyNumberFormat="0" applyBorder="0" applyProtection="0">
      <alignment vertical="center"/>
    </xf>
    <xf numFmtId="0" fontId="36" fillId="35" borderId="0" applyNumberFormat="0" applyBorder="0" applyProtection="0">
      <alignment vertical="center"/>
    </xf>
    <xf numFmtId="0" fontId="36" fillId="35" borderId="0" applyNumberFormat="0" applyBorder="0" applyProtection="0">
      <alignment vertical="center"/>
    </xf>
    <xf numFmtId="0" fontId="36" fillId="35" borderId="0" applyNumberFormat="0" applyBorder="0" applyProtection="0">
      <alignment vertical="center"/>
    </xf>
    <xf numFmtId="0" fontId="36" fillId="35" borderId="0" applyNumberFormat="0" applyBorder="0" applyProtection="0">
      <alignment vertical="center"/>
    </xf>
    <xf numFmtId="0" fontId="35" fillId="36" borderId="0" applyNumberFormat="0" applyBorder="0" applyProtection="0">
      <alignment vertical="center"/>
    </xf>
    <xf numFmtId="0" fontId="35" fillId="36" borderId="0" applyNumberFormat="0" applyBorder="0" applyProtection="0">
      <alignment vertical="center"/>
    </xf>
    <xf numFmtId="0" fontId="35" fillId="36" borderId="0" applyNumberFormat="0" applyBorder="0" applyProtection="0">
      <alignment vertical="center"/>
    </xf>
    <xf numFmtId="0" fontId="35" fillId="36" borderId="0" applyNumberFormat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7" fillId="37" borderId="0" applyNumberFormat="0" applyBorder="0" applyProtection="0">
      <alignment vertical="center"/>
    </xf>
    <xf numFmtId="0" fontId="37" fillId="37" borderId="0" applyNumberFormat="0" applyBorder="0" applyProtection="0">
      <alignment vertical="center"/>
    </xf>
    <xf numFmtId="0" fontId="37" fillId="37" borderId="0" applyNumberFormat="0" applyBorder="0" applyProtection="0">
      <alignment vertical="center"/>
    </xf>
    <xf numFmtId="0" fontId="37" fillId="37" borderId="0" applyNumberFormat="0" applyBorder="0" applyProtection="0">
      <alignment vertical="center"/>
    </xf>
    <xf numFmtId="0" fontId="36" fillId="38" borderId="0" applyNumberFormat="0" applyBorder="0" applyProtection="0">
      <alignment vertical="center"/>
    </xf>
    <xf numFmtId="0" fontId="36" fillId="38" borderId="0" applyNumberFormat="0" applyBorder="0" applyProtection="0">
      <alignment vertical="center"/>
    </xf>
    <xf numFmtId="0" fontId="36" fillId="38" borderId="0" applyNumberFormat="0" applyBorder="0" applyProtection="0">
      <alignment vertical="center"/>
    </xf>
    <xf numFmtId="0" fontId="36" fillId="38" borderId="0" applyNumberFormat="0" applyBorder="0" applyProtection="0">
      <alignment vertical="center"/>
    </xf>
    <xf numFmtId="0" fontId="38" fillId="0" borderId="0" applyNumberFormat="0" applyFill="0" applyBorder="0" applyProtection="0">
      <alignment vertical="center"/>
    </xf>
    <xf numFmtId="0" fontId="38" fillId="0" borderId="0" applyNumberFormat="0" applyFill="0" applyBorder="0" applyProtection="0">
      <alignment vertical="center"/>
    </xf>
    <xf numFmtId="0" fontId="38" fillId="0" borderId="0" applyNumberFormat="0" applyFill="0" applyBorder="0" applyProtection="0">
      <alignment vertical="center"/>
    </xf>
    <xf numFmtId="0" fontId="38" fillId="0" borderId="0" applyNumberFormat="0" applyFill="0" applyBorder="0" applyProtection="0">
      <alignment vertical="center"/>
    </xf>
    <xf numFmtId="0" fontId="39" fillId="39" borderId="0" applyNumberFormat="0" applyBorder="0" applyProtection="0">
      <alignment vertical="center"/>
    </xf>
    <xf numFmtId="0" fontId="39" fillId="39" borderId="0" applyNumberFormat="0" applyBorder="0" applyProtection="0">
      <alignment vertical="center"/>
    </xf>
    <xf numFmtId="0" fontId="39" fillId="39" borderId="0" applyNumberFormat="0" applyBorder="0" applyProtection="0">
      <alignment vertical="center"/>
    </xf>
    <xf numFmtId="0" fontId="39" fillId="39" borderId="0" applyNumberFormat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40" fillId="40" borderId="0" applyNumberFormat="0" applyBorder="0" applyProtection="0">
      <alignment vertical="center"/>
    </xf>
    <xf numFmtId="0" fontId="40" fillId="40" borderId="0" applyNumberFormat="0" applyBorder="0" applyProtection="0">
      <alignment vertical="center"/>
    </xf>
    <xf numFmtId="0" fontId="40" fillId="40" borderId="0" applyNumberFormat="0" applyBorder="0" applyProtection="0">
      <alignment vertical="center"/>
    </xf>
    <xf numFmtId="0" fontId="40" fillId="40" borderId="0" applyNumberFormat="0" applyBorder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41" fillId="40" borderId="10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7" fillId="0" borderId="0" applyNumberFormat="0" applyFill="0" applyBorder="0" applyProtection="0">
      <alignment vertical="center"/>
    </xf>
    <xf numFmtId="0" fontId="3" fillId="0" borderId="0">
      <alignment vertical="center"/>
    </xf>
    <xf numFmtId="0" fontId="42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42" fillId="0" borderId="0"/>
    <xf numFmtId="0" fontId="42" fillId="0" borderId="0"/>
    <xf numFmtId="0" fontId="0" fillId="0" borderId="0"/>
    <xf numFmtId="0" fontId="42" fillId="0" borderId="0"/>
    <xf numFmtId="0" fontId="43" fillId="0" borderId="0">
      <alignment vertical="center"/>
    </xf>
    <xf numFmtId="0" fontId="3" fillId="0" borderId="0">
      <alignment vertical="center"/>
    </xf>
  </cellStyleXfs>
  <cellXfs count="47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77" fontId="2" fillId="0" borderId="0" xfId="0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43" fontId="2" fillId="0" borderId="0" xfId="1" applyNumberFormat="1" applyFont="1" applyFill="1" applyAlignment="1">
      <alignment horizontal="center"/>
    </xf>
    <xf numFmtId="178" fontId="2" fillId="0" borderId="0" xfId="1" applyNumberFormat="1" applyFont="1" applyFill="1" applyAlignment="1">
      <alignment horizontal="center"/>
    </xf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43" fontId="6" fillId="0" borderId="1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43" fontId="6" fillId="0" borderId="1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 wrapText="1"/>
    </xf>
    <xf numFmtId="43" fontId="9" fillId="0" borderId="0" xfId="0" applyNumberFormat="1" applyFont="1" applyFill="1" applyAlignment="1">
      <alignment horizontal="center" vertical="center" wrapText="1"/>
    </xf>
    <xf numFmtId="43" fontId="10" fillId="0" borderId="0" xfId="0" applyNumberFormat="1" applyFont="1" applyFill="1" applyAlignment="1">
      <alignment horizontal="center" vertical="center" wrapText="1"/>
    </xf>
    <xf numFmtId="43" fontId="11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43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77" fontId="2" fillId="0" borderId="0" xfId="0" applyNumberFormat="1" applyFont="1" applyFill="1" applyBorder="1" applyAlignment="1">
      <alignment horizontal="center"/>
    </xf>
    <xf numFmtId="43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zoomScale="85" zoomScaleNormal="85" workbookViewId="0">
      <pane ySplit="1" topLeftCell="A2" activePane="bottomLeft" state="frozen"/>
      <selection/>
      <selection pane="bottomLeft" activeCell="O6" sqref="O6"/>
    </sheetView>
  </sheetViews>
  <sheetFormatPr defaultColWidth="9" defaultRowHeight="15.75"/>
  <cols>
    <col min="1" max="1" width="4.75" style="5" customWidth="1"/>
    <col min="2" max="2" width="15" style="5" customWidth="1"/>
    <col min="3" max="3" width="20.875" style="6" customWidth="1"/>
    <col min="4" max="4" width="26.9" style="5" customWidth="1"/>
    <col min="5" max="5" width="7.125" style="5" customWidth="1"/>
    <col min="6" max="6" width="8.625" style="7" customWidth="1"/>
    <col min="7" max="9" width="12.7916666666667" style="8" customWidth="1"/>
    <col min="10" max="10" width="8.825" style="7" customWidth="1"/>
    <col min="11" max="11" width="10.4333333333333" style="9" customWidth="1"/>
    <col min="12" max="12" width="26" style="10" customWidth="1"/>
    <col min="13" max="16384" width="9" style="11"/>
  </cols>
  <sheetData>
    <row r="1" ht="27.75" customHeight="1" spans="1:12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4" t="s">
        <v>5</v>
      </c>
      <c r="G1" s="15" t="s">
        <v>6</v>
      </c>
      <c r="H1" s="15" t="s">
        <v>7</v>
      </c>
      <c r="I1" s="15" t="s">
        <v>8</v>
      </c>
      <c r="J1" s="12" t="s">
        <v>9</v>
      </c>
      <c r="K1" s="15" t="s">
        <v>10</v>
      </c>
      <c r="L1" s="12" t="s">
        <v>11</v>
      </c>
    </row>
    <row r="2" s="3" customFormat="1" ht="27.75" customHeight="1" spans="1:12">
      <c r="A2" s="16">
        <v>1</v>
      </c>
      <c r="B2" s="17">
        <v>23060100000064</v>
      </c>
      <c r="C2" s="16" t="s">
        <v>12</v>
      </c>
      <c r="D2" s="16" t="s">
        <v>13</v>
      </c>
      <c r="E2" s="13" t="s">
        <v>14</v>
      </c>
      <c r="F2" s="13" t="s">
        <v>15</v>
      </c>
      <c r="G2" s="18">
        <v>90</v>
      </c>
      <c r="H2" s="18">
        <v>95</v>
      </c>
      <c r="I2" s="18">
        <v>120</v>
      </c>
      <c r="J2" s="16">
        <f>COUNT(G2:I2)</f>
        <v>3</v>
      </c>
      <c r="K2" s="19">
        <f t="shared" ref="K2:K25" si="0">MIN(G2:I2)</f>
        <v>90</v>
      </c>
      <c r="L2" s="20" t="str">
        <f>INDEX($G$1:$I$1,MATCH(K2,G2:I2,0))</f>
        <v>上海境堂实业有限公司</v>
      </c>
    </row>
    <row r="3" s="3" customFormat="1" ht="27.75" customHeight="1" spans="1:12">
      <c r="A3" s="16">
        <v>2</v>
      </c>
      <c r="B3" s="17">
        <v>23020100000930</v>
      </c>
      <c r="C3" s="13" t="s">
        <v>16</v>
      </c>
      <c r="D3" s="16" t="s">
        <v>17</v>
      </c>
      <c r="E3" s="13" t="s">
        <v>18</v>
      </c>
      <c r="F3" s="13" t="s">
        <v>15</v>
      </c>
      <c r="G3" s="18">
        <v>198</v>
      </c>
      <c r="H3" s="18">
        <v>165</v>
      </c>
      <c r="I3" s="18">
        <v>195</v>
      </c>
      <c r="J3" s="16">
        <f t="shared" ref="J3:J21" si="1">COUNT(G3:I3)</f>
        <v>3</v>
      </c>
      <c r="K3" s="19">
        <f t="shared" si="0"/>
        <v>165</v>
      </c>
      <c r="L3" s="20" t="str">
        <f t="shared" ref="L3:L14" si="2">INDEX($G$1:$I$1,MATCH(K3,G3:I3,0))</f>
        <v>上海悦润工贸有限公司</v>
      </c>
    </row>
    <row r="4" s="4" customFormat="1" ht="27.75" customHeight="1" spans="1:12">
      <c r="A4" s="21">
        <v>3</v>
      </c>
      <c r="B4" s="17">
        <v>23020100000941</v>
      </c>
      <c r="C4" s="12" t="s">
        <v>16</v>
      </c>
      <c r="D4" s="21" t="s">
        <v>19</v>
      </c>
      <c r="E4" s="12" t="s">
        <v>18</v>
      </c>
      <c r="F4" s="12" t="s">
        <v>15</v>
      </c>
      <c r="G4" s="22">
        <v>5</v>
      </c>
      <c r="H4" s="22">
        <v>4.5</v>
      </c>
      <c r="I4" s="22">
        <v>5</v>
      </c>
      <c r="J4" s="21">
        <f t="shared" si="1"/>
        <v>3</v>
      </c>
      <c r="K4" s="23">
        <f t="shared" si="0"/>
        <v>4.5</v>
      </c>
      <c r="L4" s="24" t="str">
        <f t="shared" si="2"/>
        <v>上海悦润工贸有限公司</v>
      </c>
    </row>
    <row r="5" s="4" customFormat="1" ht="27.75" customHeight="1" spans="1:12">
      <c r="A5" s="21">
        <v>4</v>
      </c>
      <c r="B5" s="17">
        <v>23020100001000</v>
      </c>
      <c r="C5" s="12" t="s">
        <v>16</v>
      </c>
      <c r="D5" s="21" t="s">
        <v>20</v>
      </c>
      <c r="E5" s="12" t="s">
        <v>21</v>
      </c>
      <c r="F5" s="12" t="s">
        <v>15</v>
      </c>
      <c r="G5" s="25">
        <v>5</v>
      </c>
      <c r="H5" s="26">
        <v>5</v>
      </c>
      <c r="I5" s="27">
        <v>5</v>
      </c>
      <c r="J5" s="21">
        <f t="shared" si="1"/>
        <v>3</v>
      </c>
      <c r="K5" s="23">
        <f t="shared" si="0"/>
        <v>5</v>
      </c>
      <c r="L5" s="24" t="s">
        <v>8</v>
      </c>
    </row>
    <row r="6" s="4" customFormat="1" ht="27.75" customHeight="1" spans="1:12">
      <c r="A6" s="21">
        <v>5</v>
      </c>
      <c r="B6" s="17">
        <v>23020100000389</v>
      </c>
      <c r="C6" s="12" t="s">
        <v>22</v>
      </c>
      <c r="D6" s="21" t="s">
        <v>23</v>
      </c>
      <c r="E6" s="12" t="s">
        <v>18</v>
      </c>
      <c r="F6" s="12" t="s">
        <v>15</v>
      </c>
      <c r="G6" s="22">
        <v>5</v>
      </c>
      <c r="H6" s="22">
        <v>4.5</v>
      </c>
      <c r="I6" s="22">
        <v>5</v>
      </c>
      <c r="J6" s="21">
        <f t="shared" si="1"/>
        <v>3</v>
      </c>
      <c r="K6" s="23">
        <f t="shared" si="0"/>
        <v>4.5</v>
      </c>
      <c r="L6" s="24" t="str">
        <f t="shared" si="2"/>
        <v>上海悦润工贸有限公司</v>
      </c>
    </row>
    <row r="7" s="3" customFormat="1" ht="27.75" customHeight="1" spans="1:12">
      <c r="A7" s="16">
        <v>6</v>
      </c>
      <c r="B7" s="17">
        <v>23010600000093</v>
      </c>
      <c r="C7" s="13" t="s">
        <v>24</v>
      </c>
      <c r="D7" s="16">
        <v>80</v>
      </c>
      <c r="E7" s="13" t="s">
        <v>18</v>
      </c>
      <c r="F7" s="13" t="s">
        <v>15</v>
      </c>
      <c r="G7" s="18">
        <v>6.2</v>
      </c>
      <c r="H7" s="28">
        <v>6</v>
      </c>
      <c r="I7" s="29">
        <v>6</v>
      </c>
      <c r="J7" s="16">
        <f t="shared" si="1"/>
        <v>3</v>
      </c>
      <c r="K7" s="19">
        <f t="shared" si="0"/>
        <v>6</v>
      </c>
      <c r="L7" s="20" t="s">
        <v>8</v>
      </c>
    </row>
    <row r="8" s="4" customFormat="1" ht="27.75" customHeight="1" spans="1:12">
      <c r="A8" s="21">
        <v>7</v>
      </c>
      <c r="B8" s="17">
        <v>23020100000197</v>
      </c>
      <c r="C8" s="12" t="s">
        <v>25</v>
      </c>
      <c r="D8" s="21" t="s">
        <v>26</v>
      </c>
      <c r="E8" s="12" t="s">
        <v>18</v>
      </c>
      <c r="F8" s="12" t="s">
        <v>15</v>
      </c>
      <c r="G8" s="22">
        <v>40</v>
      </c>
      <c r="H8" s="22">
        <v>40</v>
      </c>
      <c r="I8" s="22">
        <v>39</v>
      </c>
      <c r="J8" s="21">
        <f t="shared" si="1"/>
        <v>3</v>
      </c>
      <c r="K8" s="23">
        <f t="shared" si="0"/>
        <v>39</v>
      </c>
      <c r="L8" s="24" t="str">
        <f t="shared" si="2"/>
        <v>上海耀斌五金机电有限公司 </v>
      </c>
    </row>
    <row r="9" s="4" customFormat="1" ht="27.75" customHeight="1" spans="1:12">
      <c r="A9" s="21">
        <v>8</v>
      </c>
      <c r="B9" s="17">
        <v>25296100000037</v>
      </c>
      <c r="C9" s="12" t="s">
        <v>27</v>
      </c>
      <c r="D9" s="21" t="s">
        <v>28</v>
      </c>
      <c r="E9" s="12" t="s">
        <v>29</v>
      </c>
      <c r="F9" s="12" t="s">
        <v>15</v>
      </c>
      <c r="G9" s="22">
        <v>35</v>
      </c>
      <c r="H9" s="26">
        <v>30</v>
      </c>
      <c r="I9" s="27">
        <v>30</v>
      </c>
      <c r="J9" s="21">
        <f t="shared" si="1"/>
        <v>3</v>
      </c>
      <c r="K9" s="23">
        <f t="shared" si="0"/>
        <v>30</v>
      </c>
      <c r="L9" s="24" t="s">
        <v>8</v>
      </c>
    </row>
    <row r="10" s="4" customFormat="1" ht="27.75" customHeight="1" spans="1:12">
      <c r="A10" s="21">
        <v>9</v>
      </c>
      <c r="B10" s="17">
        <v>25202400000014</v>
      </c>
      <c r="C10" s="12" t="s">
        <v>30</v>
      </c>
      <c r="D10" s="21" t="s">
        <v>31</v>
      </c>
      <c r="E10" s="12" t="s">
        <v>32</v>
      </c>
      <c r="F10" s="12" t="s">
        <v>15</v>
      </c>
      <c r="G10" s="22">
        <v>550</v>
      </c>
      <c r="H10" s="22">
        <v>560</v>
      </c>
      <c r="I10" s="22">
        <v>525</v>
      </c>
      <c r="J10" s="21">
        <f t="shared" si="1"/>
        <v>3</v>
      </c>
      <c r="K10" s="23">
        <f t="shared" si="0"/>
        <v>525</v>
      </c>
      <c r="L10" s="24" t="str">
        <f t="shared" si="2"/>
        <v>上海耀斌五金机电有限公司 </v>
      </c>
    </row>
    <row r="11" s="4" customFormat="1" ht="27.75" customHeight="1" spans="1:12">
      <c r="A11" s="21">
        <v>10</v>
      </c>
      <c r="B11" s="17">
        <v>24050600000012</v>
      </c>
      <c r="C11" s="12" t="s">
        <v>33</v>
      </c>
      <c r="D11" s="21" t="s">
        <v>34</v>
      </c>
      <c r="E11" s="12" t="s">
        <v>18</v>
      </c>
      <c r="F11" s="12" t="s">
        <v>15</v>
      </c>
      <c r="G11" s="22">
        <v>255</v>
      </c>
      <c r="H11" s="22">
        <v>255</v>
      </c>
      <c r="I11" s="22">
        <v>240</v>
      </c>
      <c r="J11" s="21">
        <f t="shared" si="1"/>
        <v>3</v>
      </c>
      <c r="K11" s="23">
        <f t="shared" si="0"/>
        <v>240</v>
      </c>
      <c r="L11" s="24" t="str">
        <f t="shared" si="2"/>
        <v>上海耀斌五金机电有限公司 </v>
      </c>
    </row>
    <row r="12" s="3" customFormat="1" ht="27.75" customHeight="1" spans="1:12">
      <c r="A12" s="16">
        <v>11</v>
      </c>
      <c r="B12" s="17">
        <v>22050400000130</v>
      </c>
      <c r="C12" s="13" t="s">
        <v>35</v>
      </c>
      <c r="D12" s="16" t="s">
        <v>36</v>
      </c>
      <c r="E12" s="13" t="s">
        <v>37</v>
      </c>
      <c r="F12" s="13" t="s">
        <v>15</v>
      </c>
      <c r="G12" s="18">
        <v>150</v>
      </c>
      <c r="H12" s="18">
        <v>140</v>
      </c>
      <c r="I12" s="18">
        <v>145</v>
      </c>
      <c r="J12" s="16">
        <f t="shared" si="1"/>
        <v>3</v>
      </c>
      <c r="K12" s="19">
        <f t="shared" si="0"/>
        <v>140</v>
      </c>
      <c r="L12" s="20" t="str">
        <f t="shared" si="2"/>
        <v>上海悦润工贸有限公司</v>
      </c>
    </row>
    <row r="13" s="4" customFormat="1" ht="27.75" customHeight="1" spans="1:12">
      <c r="A13" s="30"/>
      <c r="B13" s="31"/>
      <c r="C13" s="30"/>
      <c r="D13" s="30"/>
      <c r="E13" s="30"/>
      <c r="F13" s="30"/>
      <c r="G13" s="32"/>
      <c r="H13" s="33"/>
      <c r="I13" s="34"/>
      <c r="J13" s="35"/>
      <c r="K13" s="36"/>
      <c r="L13" s="37"/>
    </row>
    <row r="14" spans="1:12">
      <c r="A14" s="38" t="s">
        <v>38</v>
      </c>
      <c r="B14" s="39" t="s">
        <v>39</v>
      </c>
      <c r="J14" s="40"/>
      <c r="K14" s="41"/>
      <c r="L14" s="37"/>
    </row>
    <row r="15" spans="1:12">
      <c r="B15" s="42" t="s">
        <v>40</v>
      </c>
      <c r="J15" s="40"/>
      <c r="K15" s="41"/>
      <c r="L15" s="37"/>
    </row>
    <row r="16" spans="1:12">
      <c r="B16" s="43" t="s">
        <v>41</v>
      </c>
      <c r="J16" s="40"/>
      <c r="K16" s="41"/>
      <c r="L16" s="37"/>
    </row>
    <row r="17" spans="10:12">
      <c r="J17" s="44"/>
      <c r="K17" s="45"/>
      <c r="L17" s="46"/>
    </row>
    <row r="18" spans="10:12">
      <c r="J18" s="44"/>
      <c r="K18" s="45"/>
    </row>
  </sheetData>
  <autoFilter xmlns:etc="http://www.wps.cn/officeDocument/2017/etCustomData" ref="A1:L16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42</v>
      </c>
      <c r="C1" s="2"/>
      <c r="D1" s="2" t="s">
        <v>43</v>
      </c>
      <c r="E1" s="2">
        <v>1</v>
      </c>
    </row>
    <row r="2" spans="1:5">
      <c r="A2" s="1">
        <v>21010900000031</v>
      </c>
      <c r="B2" s="2" t="s">
        <v>44</v>
      </c>
      <c r="C2" s="2" t="s">
        <v>45</v>
      </c>
      <c r="D2" s="2" t="s">
        <v>46</v>
      </c>
      <c r="E2" s="2">
        <v>1</v>
      </c>
    </row>
    <row r="3" spans="1:5">
      <c r="A3" s="1">
        <v>21010900000032</v>
      </c>
      <c r="B3" s="2" t="s">
        <v>47</v>
      </c>
      <c r="C3" s="2" t="s">
        <v>48</v>
      </c>
      <c r="D3" s="2" t="s">
        <v>46</v>
      </c>
      <c r="E3" s="2">
        <v>1</v>
      </c>
    </row>
    <row r="4" spans="1:5">
      <c r="A4" s="1">
        <v>29050000000260</v>
      </c>
      <c r="B4" s="2" t="s">
        <v>49</v>
      </c>
      <c r="C4" s="2" t="s">
        <v>50</v>
      </c>
      <c r="D4" s="2" t="s">
        <v>29</v>
      </c>
      <c r="E4" s="2">
        <v>1</v>
      </c>
    </row>
    <row r="5" spans="1:5">
      <c r="A5" s="1">
        <v>23010500000186</v>
      </c>
      <c r="B5" s="2" t="s">
        <v>51</v>
      </c>
      <c r="C5" s="2">
        <v>20</v>
      </c>
      <c r="D5" s="2" t="s">
        <v>52</v>
      </c>
      <c r="E5" s="2">
        <v>1</v>
      </c>
    </row>
    <row r="6" spans="1:5">
      <c r="A6" s="1">
        <v>23070500000239</v>
      </c>
      <c r="B6" s="2" t="s">
        <v>53</v>
      </c>
      <c r="C6" s="2" t="s">
        <v>54</v>
      </c>
      <c r="D6" s="2" t="s">
        <v>18</v>
      </c>
      <c r="E6" s="2">
        <v>1</v>
      </c>
    </row>
    <row r="7" spans="1:5">
      <c r="A7" s="1">
        <v>23020100000954</v>
      </c>
      <c r="B7" s="2" t="s">
        <v>16</v>
      </c>
      <c r="C7" s="2" t="s">
        <v>55</v>
      </c>
      <c r="D7" s="2" t="s">
        <v>18</v>
      </c>
      <c r="E7" s="2">
        <v>1</v>
      </c>
    </row>
    <row r="8" spans="1:5">
      <c r="A8" s="1">
        <v>23020100000185</v>
      </c>
      <c r="B8" s="2" t="s">
        <v>22</v>
      </c>
      <c r="C8" s="2" t="s">
        <v>56</v>
      </c>
      <c r="D8" s="2" t="s">
        <v>18</v>
      </c>
      <c r="E8" s="2">
        <v>1</v>
      </c>
    </row>
    <row r="9" spans="1:5">
      <c r="A9" s="1">
        <v>23020100000084</v>
      </c>
      <c r="B9" s="2" t="s">
        <v>22</v>
      </c>
      <c r="C9" s="2" t="s">
        <v>57</v>
      </c>
      <c r="D9" s="2" t="s">
        <v>18</v>
      </c>
      <c r="E9" s="2">
        <v>1</v>
      </c>
    </row>
    <row r="10" spans="1:5">
      <c r="A10" s="1">
        <v>23020100001106</v>
      </c>
      <c r="B10" s="2" t="s">
        <v>58</v>
      </c>
      <c r="C10" s="2" t="s">
        <v>59</v>
      </c>
      <c r="D10" s="2" t="s">
        <v>60</v>
      </c>
      <c r="E10" s="2">
        <v>1</v>
      </c>
    </row>
    <row r="11" spans="1:5">
      <c r="A11" s="1">
        <v>23020100000296</v>
      </c>
      <c r="B11" s="2" t="s">
        <v>22</v>
      </c>
      <c r="C11" s="2" t="s">
        <v>61</v>
      </c>
      <c r="D11" s="2" t="s">
        <v>18</v>
      </c>
      <c r="E11" s="2">
        <v>1</v>
      </c>
    </row>
    <row r="12" spans="1:5">
      <c r="A12" s="1">
        <v>23071000000055</v>
      </c>
      <c r="B12" s="2" t="s">
        <v>62</v>
      </c>
      <c r="C12" s="2" t="s">
        <v>63</v>
      </c>
      <c r="D12" s="2" t="s">
        <v>46</v>
      </c>
      <c r="E12" s="2">
        <v>1</v>
      </c>
    </row>
    <row r="13" spans="1:5">
      <c r="A13" s="1">
        <v>21050200000013</v>
      </c>
      <c r="B13" s="2" t="s">
        <v>64</v>
      </c>
      <c r="C13" s="2" t="s">
        <v>65</v>
      </c>
      <c r="D13" s="2" t="s">
        <v>46</v>
      </c>
      <c r="E13" s="2">
        <v>1</v>
      </c>
    </row>
    <row r="14" spans="1:5">
      <c r="A14" s="1">
        <v>23020100000684</v>
      </c>
      <c r="B14" s="2" t="s">
        <v>22</v>
      </c>
      <c r="C14" s="2" t="s">
        <v>66</v>
      </c>
      <c r="D14" s="2" t="s">
        <v>14</v>
      </c>
      <c r="E14" s="2">
        <v>1</v>
      </c>
    </row>
    <row r="15" spans="1:5">
      <c r="A15" s="1">
        <v>23020100001177</v>
      </c>
      <c r="B15" s="2" t="s">
        <v>67</v>
      </c>
      <c r="C15" s="2" t="s">
        <v>68</v>
      </c>
      <c r="D15" s="2" t="s">
        <v>60</v>
      </c>
      <c r="E15" s="2">
        <v>1</v>
      </c>
    </row>
    <row r="16" spans="1:5">
      <c r="A16" s="1">
        <v>22040200000004</v>
      </c>
      <c r="B16" s="2" t="s">
        <v>69</v>
      </c>
      <c r="C16" s="2" t="s">
        <v>70</v>
      </c>
      <c r="D16" s="2" t="s">
        <v>71</v>
      </c>
      <c r="E16" s="2">
        <v>1</v>
      </c>
    </row>
    <row r="17" spans="1:5">
      <c r="A17" s="1">
        <v>35070500400048</v>
      </c>
      <c r="B17" s="2" t="s">
        <v>72</v>
      </c>
      <c r="C17" s="2" t="s">
        <v>73</v>
      </c>
      <c r="D17" s="2" t="s">
        <v>71</v>
      </c>
      <c r="E17" s="2">
        <v>1</v>
      </c>
    </row>
    <row r="18" spans="1:5">
      <c r="A18" s="1">
        <v>24070100000125</v>
      </c>
      <c r="B18" s="2" t="s">
        <v>74</v>
      </c>
      <c r="C18" s="2" t="s">
        <v>75</v>
      </c>
      <c r="D18" s="2" t="s">
        <v>71</v>
      </c>
      <c r="E18" s="2">
        <v>1</v>
      </c>
    </row>
    <row r="19" spans="1:5">
      <c r="A19" s="1">
        <v>24061100000233</v>
      </c>
      <c r="B19" s="2" t="s">
        <v>76</v>
      </c>
      <c r="C19" s="2" t="s">
        <v>77</v>
      </c>
      <c r="D19" s="2" t="s">
        <v>18</v>
      </c>
      <c r="E19" s="2">
        <v>1</v>
      </c>
    </row>
    <row r="20" spans="1:5">
      <c r="A20" s="1">
        <v>24061100000471</v>
      </c>
      <c r="B20" s="2" t="s">
        <v>76</v>
      </c>
      <c r="C20" s="2" t="s">
        <v>78</v>
      </c>
      <c r="D20" s="2" t="s">
        <v>18</v>
      </c>
      <c r="E20" s="2">
        <v>1</v>
      </c>
    </row>
    <row r="21" spans="1:5">
      <c r="A21" s="1">
        <v>24062700000535</v>
      </c>
      <c r="B21" s="2" t="s">
        <v>79</v>
      </c>
      <c r="C21" s="2" t="s">
        <v>80</v>
      </c>
      <c r="D21" s="2" t="s">
        <v>21</v>
      </c>
      <c r="E21" s="2">
        <v>1</v>
      </c>
    </row>
    <row r="22" spans="1:5">
      <c r="A22" s="1">
        <v>29060600103014</v>
      </c>
      <c r="B22" s="2" t="s">
        <v>81</v>
      </c>
      <c r="C22" s="2" t="s">
        <v>82</v>
      </c>
      <c r="D22" s="2" t="s">
        <v>18</v>
      </c>
      <c r="E22" s="2">
        <v>1</v>
      </c>
    </row>
    <row r="23" spans="1:5">
      <c r="A23" s="1">
        <v>22010100000063</v>
      </c>
      <c r="B23" s="2" t="s">
        <v>83</v>
      </c>
      <c r="C23" s="2" t="s">
        <v>84</v>
      </c>
      <c r="D23" s="2" t="s">
        <v>37</v>
      </c>
      <c r="E23" s="2">
        <v>1</v>
      </c>
    </row>
    <row r="24" spans="1:5">
      <c r="A24" s="1">
        <v>23100200000011</v>
      </c>
      <c r="B24" s="2" t="s">
        <v>85</v>
      </c>
      <c r="C24" s="2" t="s">
        <v>86</v>
      </c>
      <c r="D24" s="2" t="s">
        <v>87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2026-08-28T07:38:06Z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