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标的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<sst xmlns="http://schemas.openxmlformats.org/spreadsheetml/2006/main" count="92" uniqueCount="60">
  <si>
    <t xml:space="preserve">2026年下半年投标价格表 
（标的二：辽宁、吉林、黑龙江、内蒙古、陕西、宁夏、甘肃、新疆、青海）   </t>
  </si>
  <si>
    <t>山东大西洋焊接材料有限公司货物运输投标报价</t>
  </si>
  <si>
    <t>城市</t>
  </si>
  <si>
    <t>卸货地点</t>
  </si>
  <si>
    <t>公里数</t>
  </si>
  <si>
    <r>
      <rPr>
        <sz val="11"/>
        <color theme="1"/>
        <rFont val="Times New Roman"/>
        <charset val="0"/>
      </rPr>
      <t>12</t>
    </r>
    <r>
      <rPr>
        <sz val="11"/>
        <color theme="1"/>
        <rFont val="宋体"/>
        <charset val="134"/>
      </rPr>
      <t>吨</t>
    </r>
    <r>
      <rPr>
        <sz val="11"/>
        <color rgb="FF000000"/>
        <rFont val="Times New Roman"/>
        <charset val="0"/>
      </rPr>
      <t>≤X</t>
    </r>
    <r>
      <rPr>
        <sz val="11"/>
        <color indexed="8"/>
        <rFont val="宋体"/>
        <charset val="134"/>
      </rPr>
      <t>＜</t>
    </r>
    <r>
      <rPr>
        <sz val="11"/>
        <color rgb="FF000000"/>
        <rFont val="Times New Roman"/>
        <charset val="0"/>
      </rPr>
      <t>24</t>
    </r>
    <r>
      <rPr>
        <sz val="11"/>
        <color indexed="8"/>
        <rFont val="宋体"/>
        <charset val="134"/>
      </rPr>
      <t>吨（权重）</t>
    </r>
  </si>
  <si>
    <t>报价（元/吨）</t>
  </si>
  <si>
    <t>小计（元）</t>
  </si>
  <si>
    <r>
      <rPr>
        <sz val="11"/>
        <color rgb="FF000000"/>
        <rFont val="宋体"/>
        <charset val="134"/>
      </rPr>
      <t>24吨≤</t>
    </r>
    <r>
      <rPr>
        <sz val="11"/>
        <color indexed="8"/>
        <rFont val="Times New Roman"/>
        <charset val="0"/>
      </rPr>
      <t xml:space="preserve">X </t>
    </r>
    <r>
      <rPr>
        <sz val="11"/>
        <color rgb="FF000000"/>
        <rFont val="宋体"/>
        <charset val="134"/>
      </rPr>
      <t>（权重）</t>
    </r>
  </si>
  <si>
    <t>辽宁省</t>
  </si>
  <si>
    <t>辽宁省沈阳市</t>
  </si>
  <si>
    <t>辽宁省大连市</t>
  </si>
  <si>
    <t>辽宁省鞍山市</t>
  </si>
  <si>
    <t>辽宁省抚顺市</t>
  </si>
  <si>
    <t>辽宁省盘锦市</t>
  </si>
  <si>
    <t>辽宁省营口市</t>
  </si>
  <si>
    <t>辽宁省朝阳市</t>
  </si>
  <si>
    <t>辽宁省葫芦岛市</t>
  </si>
  <si>
    <t>辽宁省辽阳市</t>
  </si>
  <si>
    <t>辽宁省铁岭市</t>
  </si>
  <si>
    <t>黑龙江省</t>
  </si>
  <si>
    <t>黑龙江省哈尔滨市</t>
  </si>
  <si>
    <t>黑龙江省大庆市</t>
  </si>
  <si>
    <t>黑龙江省齐齐哈尔市</t>
  </si>
  <si>
    <t>黑龙江省鸡西市</t>
  </si>
  <si>
    <t>吉林省</t>
  </si>
  <si>
    <t>吉林省长春市</t>
  </si>
  <si>
    <t>吉林省吉林市</t>
  </si>
  <si>
    <t>吉林省松原市</t>
  </si>
  <si>
    <t>内蒙古</t>
  </si>
  <si>
    <t>内蒙古呼和浩特市</t>
  </si>
  <si>
    <t>内蒙古阿拉善盟</t>
  </si>
  <si>
    <t>内蒙古包头市</t>
  </si>
  <si>
    <t>内蒙古赤峰市</t>
  </si>
  <si>
    <t>内蒙古鄂尔多斯市</t>
  </si>
  <si>
    <t>内蒙古乌兰察布市</t>
  </si>
  <si>
    <t>内蒙古锡林郭勒盟</t>
  </si>
  <si>
    <t>新疆</t>
  </si>
  <si>
    <t>新疆乌鲁木齐</t>
  </si>
  <si>
    <t>新疆吐鲁番市</t>
  </si>
  <si>
    <t>新疆阿勒泰市</t>
  </si>
  <si>
    <t>新疆昌吉市</t>
  </si>
  <si>
    <t>新疆哈密市</t>
  </si>
  <si>
    <t>新疆维吾尔自治区</t>
  </si>
  <si>
    <t>宁夏</t>
  </si>
  <si>
    <t>宁夏银川市</t>
  </si>
  <si>
    <t>宁夏石嘴山市</t>
  </si>
  <si>
    <t>宁夏固原市</t>
  </si>
  <si>
    <t>青海省</t>
  </si>
  <si>
    <t>青海省西宁市</t>
  </si>
  <si>
    <t>青海省海西蒙古族藏族自治州德令哈市</t>
  </si>
  <si>
    <t>甘肃省</t>
  </si>
  <si>
    <t>甘肃省兰州市</t>
  </si>
  <si>
    <t>甘肃省金昌市</t>
  </si>
  <si>
    <t>甘肃省酒泉市</t>
  </si>
  <si>
    <t>陕西省</t>
  </si>
  <si>
    <t>陕西省西安市</t>
  </si>
  <si>
    <t>总计</t>
  </si>
  <si>
    <t>总合计：</t>
  </si>
  <si>
    <t>说明：
1、X代表单次运输量，本线路各站点年运量系根据招标方市场历史状况预估，预估年总运量为1.6万吨。
2、本线路运价参考国家成品油价格调整联动调整，具体调整方式见招标文件。
3、其他未列出的到站参照该线路公里数相近站点（≤50km）运费计价。
4、招标方对同一到站当日集中报运，同一到站（含多处下货）以当日合计最大运量计算运费单价。中标的承运商自行组合运输车辆后报物流组业务人员制作运输单，承运商凭运输单到库房提货。
5、本线路为专线运输，承运商提货后不得采用零担运输方式发运或与其他货物拼车。如因收货方条件限制，大型车辆无法抵达而需要采用小型车辆运输的，承运商应书面报招标方同意后执行。
6、本线路要求报运后须在当日完成发运，湖北、浙江、江西72小时内到达，上海、安徽、江苏48小时内到达，其余地区96小时内到达。如24小时内不能完成运输量的或未按照招标方要求时间送达收货方的，每发生一次，将进行经济处罚，第一次处罚200元，第二次处罚400元，第三次处罚1000元，三次以上招标方有权单方面终止本合同，由此造成的损失，招标方客户在向招标方索赔后，招标方将向承运商全额追偿。
7、报价表中各线路(或吨位区间)所列权重的单位为千分比，总计1000。
8、报价含增值税9%。
发哈尔滨客户注意事项:
(1)送货车辆司机应提前同接货人进行联系，确认收货位置:
(2)送货车辆进厂时仅能携带本公司货物，
(3)注意装货方向，最高码放1托，从两侧装车，11米以上车辆禁入，避免客户无法卸货情况。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</si>
</sst>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33">
    <font>
      <sz val="11"/>
      <color theme="1"/>
      <name val="宋体"/>
      <charset val="134"/>
      <scheme val="minor"/>
    </font>
    <font>
      <sz val="14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b/>
      <sz val="14"/>
      <name val="宋体"/>
      <charset val="134"/>
    </font>
    <font>
      <sz val="11"/>
      <color theme="1"/>
      <name val="Times New Roman"/>
      <charset val="0"/>
    </font>
    <font>
      <sz val="11"/>
      <color rgb="FF000000"/>
      <name val="宋体"/>
      <charset val="134"/>
    </font>
    <font>
      <sz val="12"/>
      <color rgb="FF333333"/>
      <name val="宋体"/>
      <charset val="134"/>
    </font>
    <font>
      <sz val="9.7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sz val="11"/>
      <color rgb="FF000000"/>
      <name val="Times New Roman"/>
      <charset val="0"/>
    </font>
    <font>
      <sz val="11"/>
      <color indexed="8"/>
      <name val="宋体"/>
      <charset val="134"/>
    </font>
    <font>
      <sz val="11"/>
      <color indexed="8"/>
      <name val="Times New Roman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4" fillId="0" borderId="0"/>
  </cellStyleXfs>
  <cellXfs count="3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6" fillId="3" borderId="1" xfId="49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77" fontId="2" fillId="3" borderId="1" xfId="0" applyNumberFormat="1" applyFont="1" applyFill="1" applyBorder="1" applyAlignment="1">
      <alignment horizontal="center" vertical="center" wrapText="1"/>
    </xf>
    <xf numFmtId="176" fontId="7" fillId="3" borderId="1" xfId="49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6" fillId="0" borderId="1" xfId="49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177" fontId="2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8"/>
  <sheetViews>
    <sheetView tabSelected="1" topLeftCell="A24" workbookViewId="0">
      <selection activeCell="J40" sqref="J40"/>
    </sheetView>
  </sheetViews>
  <sheetFormatPr defaultColWidth="10" defaultRowHeight="14.25"/>
  <cols>
    <col min="1" max="1" width="10" style="4"/>
    <col min="2" max="2" width="21.75" style="4" customWidth="1"/>
    <col min="3" max="3" width="15.875" style="4" customWidth="1"/>
    <col min="4" max="4" width="16.25" style="7" customWidth="1"/>
    <col min="5" max="5" width="16.25" style="8" customWidth="1"/>
    <col min="6" max="6" width="16.25" style="9" customWidth="1"/>
    <col min="7" max="7" width="14.8583333333333" style="7" customWidth="1"/>
    <col min="8" max="8" width="14.8583333333333" style="8" customWidth="1"/>
    <col min="9" max="9" width="14.8583333333333" style="9" customWidth="1"/>
    <col min="10" max="12" width="22.9166666666667" style="6" customWidth="1"/>
    <col min="13" max="16384" width="10" style="6"/>
  </cols>
  <sheetData>
    <row r="1" s="1" customFormat="1" ht="39" customHeight="1" spans="1:9">
      <c r="A1" s="10" t="s">
        <v>0</v>
      </c>
      <c r="B1" s="11"/>
      <c r="C1" s="11"/>
      <c r="D1" s="12"/>
      <c r="E1" s="11"/>
      <c r="F1" s="13"/>
      <c r="G1" s="12"/>
      <c r="H1" s="11"/>
      <c r="I1" s="13"/>
    </row>
    <row r="2" s="1" customFormat="1" ht="22" customHeight="1" spans="1:9">
      <c r="A2" s="11" t="s">
        <v>1</v>
      </c>
      <c r="B2" s="11"/>
      <c r="C2" s="11"/>
      <c r="D2" s="12"/>
      <c r="E2" s="11"/>
      <c r="F2" s="13"/>
      <c r="G2" s="12"/>
      <c r="H2" s="11"/>
      <c r="I2" s="13"/>
    </row>
    <row r="3" s="2" customFormat="1" ht="27" customHeight="1" spans="1:9">
      <c r="A3" s="14" t="s">
        <v>2</v>
      </c>
      <c r="B3" s="14" t="s">
        <v>3</v>
      </c>
      <c r="C3" s="14" t="s">
        <v>4</v>
      </c>
      <c r="D3" s="15" t="s">
        <v>5</v>
      </c>
      <c r="E3" s="16" t="s">
        <v>6</v>
      </c>
      <c r="F3" s="17" t="s">
        <v>7</v>
      </c>
      <c r="G3" s="18" t="s">
        <v>8</v>
      </c>
      <c r="H3" s="16" t="s">
        <v>6</v>
      </c>
      <c r="I3" s="17" t="s">
        <v>7</v>
      </c>
    </row>
    <row r="4" s="3" customFormat="1" ht="14.4" customHeight="1" spans="1:9">
      <c r="A4" s="19" t="s">
        <v>9</v>
      </c>
      <c r="B4" s="19" t="s">
        <v>10</v>
      </c>
      <c r="C4" s="20">
        <v>880</v>
      </c>
      <c r="D4" s="21">
        <v>2.28164040963735</v>
      </c>
      <c r="E4" s="22"/>
      <c r="F4" s="23">
        <f t="shared" ref="F4:F42" si="0">E4*D4</f>
        <v>0</v>
      </c>
      <c r="G4" s="21">
        <v>73.032728599814</v>
      </c>
      <c r="H4" s="22"/>
      <c r="I4" s="23">
        <f t="shared" ref="I4:I42" si="1">H4*G4</f>
        <v>0</v>
      </c>
    </row>
    <row r="5" s="2" customFormat="1" ht="14.4" customHeight="1" spans="1:9">
      <c r="A5" s="19" t="s">
        <v>9</v>
      </c>
      <c r="B5" s="19" t="s">
        <v>11</v>
      </c>
      <c r="C5" s="20">
        <v>720</v>
      </c>
      <c r="D5" s="21">
        <v>1.06680090726003</v>
      </c>
      <c r="E5" s="22"/>
      <c r="F5" s="23">
        <f t="shared" si="0"/>
        <v>0</v>
      </c>
      <c r="G5" s="21">
        <v>85.0749760457933</v>
      </c>
      <c r="H5" s="22"/>
      <c r="I5" s="23">
        <f t="shared" si="1"/>
        <v>0</v>
      </c>
    </row>
    <row r="6" s="2" customFormat="1" ht="14.4" customHeight="1" spans="1:9">
      <c r="A6" s="19" t="s">
        <v>9</v>
      </c>
      <c r="B6" s="19" t="s">
        <v>12</v>
      </c>
      <c r="C6" s="20">
        <v>860</v>
      </c>
      <c r="D6" s="21">
        <v>2.62706379824434</v>
      </c>
      <c r="E6" s="22"/>
      <c r="F6" s="23">
        <f t="shared" si="0"/>
        <v>0</v>
      </c>
      <c r="G6" s="21">
        <v>0</v>
      </c>
      <c r="H6" s="22"/>
      <c r="I6" s="23">
        <f t="shared" si="1"/>
        <v>0</v>
      </c>
    </row>
    <row r="7" s="2" customFormat="1" ht="14.4" customHeight="1" spans="1:9">
      <c r="A7" s="19" t="s">
        <v>9</v>
      </c>
      <c r="B7" s="19" t="s">
        <v>13</v>
      </c>
      <c r="C7" s="20">
        <v>956</v>
      </c>
      <c r="D7" s="21">
        <v>0.00887521553460926</v>
      </c>
      <c r="E7" s="22"/>
      <c r="F7" s="23">
        <f t="shared" si="0"/>
        <v>0</v>
      </c>
      <c r="G7" s="21">
        <v>0</v>
      </c>
      <c r="H7" s="22"/>
      <c r="I7" s="23">
        <f t="shared" si="1"/>
        <v>0</v>
      </c>
    </row>
    <row r="8" s="3" customFormat="1" ht="14.4" customHeight="1" spans="1:9">
      <c r="A8" s="19" t="s">
        <v>9</v>
      </c>
      <c r="B8" s="19" t="s">
        <v>14</v>
      </c>
      <c r="C8" s="20">
        <v>794</v>
      </c>
      <c r="D8" s="21">
        <v>2.07396036612749</v>
      </c>
      <c r="E8" s="22"/>
      <c r="F8" s="23">
        <f t="shared" si="0"/>
        <v>0</v>
      </c>
      <c r="G8" s="21">
        <v>0</v>
      </c>
      <c r="H8" s="22"/>
      <c r="I8" s="23">
        <f t="shared" si="1"/>
        <v>0</v>
      </c>
    </row>
    <row r="9" s="3" customFormat="1" ht="14.4" customHeight="1" spans="1:9">
      <c r="A9" s="19" t="s">
        <v>9</v>
      </c>
      <c r="B9" s="19" t="s">
        <v>15</v>
      </c>
      <c r="C9" s="20">
        <v>800</v>
      </c>
      <c r="D9" s="21">
        <v>2.58659281540652</v>
      </c>
      <c r="E9" s="22"/>
      <c r="F9" s="23">
        <f t="shared" si="0"/>
        <v>0</v>
      </c>
      <c r="G9" s="21">
        <v>33.0779282974887</v>
      </c>
      <c r="H9" s="22"/>
      <c r="I9" s="23">
        <f t="shared" si="1"/>
        <v>0</v>
      </c>
    </row>
    <row r="10" s="2" customFormat="1" ht="14.4" customHeight="1" spans="1:9">
      <c r="A10" s="19" t="s">
        <v>9</v>
      </c>
      <c r="B10" s="19" t="s">
        <v>16</v>
      </c>
      <c r="C10" s="20">
        <v>750</v>
      </c>
      <c r="D10" s="21">
        <v>0</v>
      </c>
      <c r="E10" s="22"/>
      <c r="F10" s="23">
        <f t="shared" si="0"/>
        <v>0</v>
      </c>
      <c r="G10" s="21">
        <v>9.67043484651025</v>
      </c>
      <c r="H10" s="22"/>
      <c r="I10" s="23">
        <f t="shared" si="1"/>
        <v>0</v>
      </c>
    </row>
    <row r="11" s="3" customFormat="1" ht="14.4" customHeight="1" spans="1:9">
      <c r="A11" s="19" t="s">
        <v>9</v>
      </c>
      <c r="B11" s="19" t="s">
        <v>17</v>
      </c>
      <c r="C11" s="20">
        <v>620</v>
      </c>
      <c r="D11" s="21">
        <v>2.77190731576916</v>
      </c>
      <c r="E11" s="22"/>
      <c r="F11" s="23">
        <f t="shared" si="0"/>
        <v>0</v>
      </c>
      <c r="G11" s="21">
        <v>0</v>
      </c>
      <c r="H11" s="22"/>
      <c r="I11" s="23">
        <f t="shared" si="1"/>
        <v>0</v>
      </c>
    </row>
    <row r="12" s="2" customFormat="1" ht="14.4" customHeight="1" spans="1:9">
      <c r="A12" s="19" t="s">
        <v>9</v>
      </c>
      <c r="B12" s="19" t="s">
        <v>18</v>
      </c>
      <c r="C12" s="20">
        <v>884</v>
      </c>
      <c r="D12" s="21">
        <v>0</v>
      </c>
      <c r="E12" s="24"/>
      <c r="F12" s="23">
        <f t="shared" si="0"/>
        <v>0</v>
      </c>
      <c r="G12" s="21">
        <v>2.15135224558928</v>
      </c>
      <c r="I12" s="23">
        <f t="shared" si="1"/>
        <v>0</v>
      </c>
    </row>
    <row r="13" s="2" customFormat="1" ht="14.4" customHeight="1" spans="1:9">
      <c r="A13" s="19" t="s">
        <v>9</v>
      </c>
      <c r="B13" s="19" t="s">
        <v>19</v>
      </c>
      <c r="C13" s="20">
        <v>956</v>
      </c>
      <c r="D13" s="21">
        <v>0.954263174281187</v>
      </c>
      <c r="E13" s="25"/>
      <c r="F13" s="23">
        <f t="shared" si="0"/>
        <v>0</v>
      </c>
      <c r="G13" s="21">
        <v>4.50434938812489</v>
      </c>
      <c r="H13" s="22"/>
      <c r="I13" s="23">
        <f t="shared" si="1"/>
        <v>0</v>
      </c>
    </row>
    <row r="14" s="3" customFormat="1" ht="14.4" customHeight="1" spans="1:9">
      <c r="A14" s="19" t="s">
        <v>20</v>
      </c>
      <c r="B14" s="19" t="s">
        <v>21</v>
      </c>
      <c r="C14" s="20">
        <v>1430</v>
      </c>
      <c r="D14" s="21">
        <v>64.2753759275044</v>
      </c>
      <c r="E14" s="22"/>
      <c r="F14" s="23">
        <f t="shared" si="0"/>
        <v>0</v>
      </c>
      <c r="G14" s="21">
        <v>28.5128724351071</v>
      </c>
      <c r="H14" s="22"/>
      <c r="I14" s="23">
        <f t="shared" si="1"/>
        <v>0</v>
      </c>
    </row>
    <row r="15" s="3" customFormat="1" ht="14.4" customHeight="1" spans="1:9">
      <c r="A15" s="19" t="s">
        <v>20</v>
      </c>
      <c r="B15" s="19" t="s">
        <v>22</v>
      </c>
      <c r="C15" s="20">
        <v>1450</v>
      </c>
      <c r="D15" s="21">
        <v>0</v>
      </c>
      <c r="E15" s="22"/>
      <c r="F15" s="23">
        <f t="shared" si="0"/>
        <v>0</v>
      </c>
      <c r="G15" s="21">
        <v>32.7218546502402</v>
      </c>
      <c r="H15" s="22"/>
      <c r="I15" s="23">
        <f t="shared" si="1"/>
        <v>0</v>
      </c>
    </row>
    <row r="16" s="3" customFormat="1" ht="14.4" customHeight="1" spans="1:9">
      <c r="A16" s="19" t="s">
        <v>20</v>
      </c>
      <c r="B16" s="19" t="s">
        <v>23</v>
      </c>
      <c r="C16" s="20">
        <v>1576</v>
      </c>
      <c r="D16" s="21">
        <v>1.13602758842999</v>
      </c>
      <c r="E16" s="22"/>
      <c r="F16" s="23">
        <f t="shared" si="0"/>
        <v>0</v>
      </c>
      <c r="G16" s="21">
        <v>0</v>
      </c>
      <c r="H16" s="22"/>
      <c r="I16" s="23">
        <f t="shared" si="1"/>
        <v>0</v>
      </c>
    </row>
    <row r="17" s="3" customFormat="1" ht="14.4" customHeight="1" spans="1:9">
      <c r="A17" s="19" t="s">
        <v>20</v>
      </c>
      <c r="B17" s="19" t="s">
        <v>24</v>
      </c>
      <c r="C17" s="20">
        <v>1780</v>
      </c>
      <c r="D17" s="21">
        <v>3.31578052373002</v>
      </c>
      <c r="E17" s="22"/>
      <c r="F17" s="23">
        <f t="shared" si="0"/>
        <v>0</v>
      </c>
      <c r="G17" s="21">
        <v>0</v>
      </c>
      <c r="H17" s="22"/>
      <c r="I17" s="23">
        <f t="shared" si="1"/>
        <v>0</v>
      </c>
    </row>
    <row r="18" s="3" customFormat="1" ht="14.4" customHeight="1" spans="1:9">
      <c r="A18" s="19" t="s">
        <v>25</v>
      </c>
      <c r="B18" s="19" t="s">
        <v>26</v>
      </c>
      <c r="C18" s="20">
        <v>1160</v>
      </c>
      <c r="D18" s="21">
        <v>6.51511821964596</v>
      </c>
      <c r="E18" s="22"/>
      <c r="F18" s="23">
        <f t="shared" si="0"/>
        <v>0</v>
      </c>
      <c r="G18" s="21">
        <v>0</v>
      </c>
      <c r="H18" s="22"/>
      <c r="I18" s="23">
        <f t="shared" si="1"/>
        <v>0</v>
      </c>
    </row>
    <row r="19" s="3" customFormat="1" ht="14.4" customHeight="1" spans="1:9">
      <c r="A19" s="19" t="s">
        <v>25</v>
      </c>
      <c r="B19" s="19" t="s">
        <v>27</v>
      </c>
      <c r="C19" s="20">
        <v>1280</v>
      </c>
      <c r="D19" s="21">
        <v>1.95254741761404</v>
      </c>
      <c r="E19" s="22"/>
      <c r="F19" s="23">
        <f t="shared" si="0"/>
        <v>0</v>
      </c>
      <c r="G19" s="21">
        <v>0</v>
      </c>
      <c r="H19" s="22"/>
      <c r="I19" s="23">
        <f t="shared" si="1"/>
        <v>0</v>
      </c>
    </row>
    <row r="20" s="3" customFormat="1" ht="14.4" customHeight="1" spans="1:9">
      <c r="A20" s="19" t="s">
        <v>25</v>
      </c>
      <c r="B20" s="19" t="s">
        <v>28</v>
      </c>
      <c r="C20" s="20">
        <v>1270</v>
      </c>
      <c r="D20" s="21">
        <v>18.8452776575679</v>
      </c>
      <c r="E20" s="22"/>
      <c r="F20" s="23">
        <f t="shared" si="0"/>
        <v>0</v>
      </c>
      <c r="G20" s="21">
        <v>27.3427640190242</v>
      </c>
      <c r="H20" s="22"/>
      <c r="I20" s="23">
        <f t="shared" si="1"/>
        <v>0</v>
      </c>
    </row>
    <row r="21" s="3" customFormat="1" ht="14.4" customHeight="1" spans="1:9">
      <c r="A21" s="19" t="s">
        <v>29</v>
      </c>
      <c r="B21" s="19" t="s">
        <v>30</v>
      </c>
      <c r="C21" s="20">
        <v>754</v>
      </c>
      <c r="D21" s="21">
        <v>0.0710017242768741</v>
      </c>
      <c r="E21" s="22"/>
      <c r="F21" s="23">
        <f t="shared" si="0"/>
        <v>0</v>
      </c>
      <c r="G21" s="21">
        <v>3.8908944903727</v>
      </c>
      <c r="H21" s="22"/>
      <c r="I21" s="23">
        <f t="shared" si="1"/>
        <v>0</v>
      </c>
    </row>
    <row r="22" s="3" customFormat="1" ht="14.4" customHeight="1" spans="1:9">
      <c r="A22" s="19" t="s">
        <v>29</v>
      </c>
      <c r="B22" s="19" t="s">
        <v>31</v>
      </c>
      <c r="C22" s="20">
        <v>1200</v>
      </c>
      <c r="D22" s="21">
        <v>1.27803103698373</v>
      </c>
      <c r="E22" s="22"/>
      <c r="F22" s="23">
        <f t="shared" si="0"/>
        <v>0</v>
      </c>
      <c r="G22" s="21">
        <v>13.8510163719326</v>
      </c>
      <c r="H22" s="22"/>
      <c r="I22" s="23">
        <f t="shared" si="1"/>
        <v>0</v>
      </c>
    </row>
    <row r="23" s="3" customFormat="1" ht="14.4" customHeight="1" spans="1:9">
      <c r="A23" s="19" t="s">
        <v>29</v>
      </c>
      <c r="B23" s="19" t="s">
        <v>32</v>
      </c>
      <c r="C23" s="20">
        <v>910</v>
      </c>
      <c r="D23" s="21">
        <v>2.1556123490459</v>
      </c>
      <c r="E23" s="22"/>
      <c r="F23" s="23">
        <f t="shared" si="0"/>
        <v>0</v>
      </c>
      <c r="G23" s="21">
        <v>62.6444663208646</v>
      </c>
      <c r="H23" s="22"/>
      <c r="I23" s="23">
        <f t="shared" si="1"/>
        <v>0</v>
      </c>
    </row>
    <row r="24" s="3" customFormat="1" ht="14.4" customHeight="1" spans="1:9">
      <c r="A24" s="19" t="s">
        <v>29</v>
      </c>
      <c r="B24" s="19" t="s">
        <v>33</v>
      </c>
      <c r="C24" s="20">
        <v>710</v>
      </c>
      <c r="D24" s="21">
        <v>0</v>
      </c>
      <c r="E24" s="22"/>
      <c r="F24" s="23">
        <f t="shared" si="0"/>
        <v>0</v>
      </c>
      <c r="G24" s="21">
        <v>15.2653707195279</v>
      </c>
      <c r="H24" s="22"/>
      <c r="I24" s="23">
        <f t="shared" si="1"/>
        <v>0</v>
      </c>
    </row>
    <row r="25" s="3" customFormat="1" ht="14.4" customHeight="1" spans="1:9">
      <c r="A25" s="19" t="s">
        <v>29</v>
      </c>
      <c r="B25" s="19" t="s">
        <v>34</v>
      </c>
      <c r="C25" s="20">
        <v>840</v>
      </c>
      <c r="D25" s="21">
        <v>20.2571469448136</v>
      </c>
      <c r="E25" s="22"/>
      <c r="F25" s="23">
        <f t="shared" si="0"/>
        <v>0</v>
      </c>
      <c r="G25" s="21">
        <v>0</v>
      </c>
      <c r="H25" s="22"/>
      <c r="I25" s="23">
        <f t="shared" si="1"/>
        <v>0</v>
      </c>
    </row>
    <row r="26" s="3" customFormat="1" ht="14.4" customHeight="1" spans="1:9">
      <c r="A26" s="19" t="s">
        <v>29</v>
      </c>
      <c r="B26" s="26" t="s">
        <v>35</v>
      </c>
      <c r="C26" s="20">
        <v>640</v>
      </c>
      <c r="D26" s="21">
        <v>7.74877317895665</v>
      </c>
      <c r="E26" s="22"/>
      <c r="F26" s="23">
        <f t="shared" si="0"/>
        <v>0</v>
      </c>
      <c r="G26" s="21">
        <v>15.1141370468182</v>
      </c>
      <c r="H26" s="22"/>
      <c r="I26" s="23">
        <f t="shared" si="1"/>
        <v>0</v>
      </c>
    </row>
    <row r="27" s="3" customFormat="1" ht="14.4" customHeight="1" spans="1:9">
      <c r="A27" s="19" t="s">
        <v>29</v>
      </c>
      <c r="B27" s="19" t="s">
        <v>36</v>
      </c>
      <c r="C27" s="20">
        <v>871</v>
      </c>
      <c r="D27" s="21">
        <v>0.153363724438048</v>
      </c>
      <c r="E27" s="22"/>
      <c r="F27" s="23">
        <f t="shared" si="0"/>
        <v>0</v>
      </c>
      <c r="G27" s="21">
        <v>0</v>
      </c>
      <c r="H27" s="22"/>
      <c r="I27" s="23">
        <f t="shared" si="1"/>
        <v>0</v>
      </c>
    </row>
    <row r="28" s="4" customFormat="1" ht="14.4" customHeight="1" spans="1:9">
      <c r="A28" s="19" t="s">
        <v>37</v>
      </c>
      <c r="B28" s="19" t="s">
        <v>38</v>
      </c>
      <c r="C28" s="20">
        <v>3040</v>
      </c>
      <c r="D28" s="21">
        <v>0</v>
      </c>
      <c r="E28" s="22"/>
      <c r="F28" s="23">
        <f t="shared" si="0"/>
        <v>0</v>
      </c>
      <c r="G28" s="21">
        <f>65.6723348526519+33.7116186866598</f>
        <v>99.3839535393117</v>
      </c>
      <c r="H28" s="22"/>
      <c r="I28" s="23">
        <f t="shared" si="1"/>
        <v>0</v>
      </c>
    </row>
    <row r="29" s="4" customFormat="1" ht="14.4" customHeight="1" spans="1:9">
      <c r="A29" s="19" t="s">
        <v>37</v>
      </c>
      <c r="B29" s="19" t="s">
        <v>39</v>
      </c>
      <c r="C29" s="20">
        <v>2850</v>
      </c>
      <c r="D29" s="21">
        <v>0</v>
      </c>
      <c r="E29" s="22"/>
      <c r="F29" s="23">
        <f t="shared" si="0"/>
        <v>0</v>
      </c>
      <c r="G29" s="21">
        <v>10.5160653826478</v>
      </c>
      <c r="H29" s="22"/>
      <c r="I29" s="23">
        <f t="shared" si="1"/>
        <v>0</v>
      </c>
    </row>
    <row r="30" s="4" customFormat="1" ht="14.4" customHeight="1" spans="1:9">
      <c r="A30" s="19" t="s">
        <v>37</v>
      </c>
      <c r="B30" s="19" t="s">
        <v>40</v>
      </c>
      <c r="C30" s="20">
        <v>3438</v>
      </c>
      <c r="D30" s="21">
        <v>0</v>
      </c>
      <c r="E30" s="22"/>
      <c r="F30" s="23">
        <f t="shared" si="0"/>
        <v>0</v>
      </c>
      <c r="G30" s="21">
        <v>4.27075371525398</v>
      </c>
      <c r="H30" s="22"/>
      <c r="I30" s="23">
        <f t="shared" si="1"/>
        <v>0</v>
      </c>
    </row>
    <row r="31" s="4" customFormat="1" ht="14.4" customHeight="1" spans="1:9">
      <c r="A31" s="19" t="s">
        <v>37</v>
      </c>
      <c r="B31" s="19" t="s">
        <v>41</v>
      </c>
      <c r="C31" s="20">
        <v>3100</v>
      </c>
      <c r="D31" s="21">
        <v>0</v>
      </c>
      <c r="E31" s="22"/>
      <c r="F31" s="23">
        <f t="shared" si="0"/>
        <v>0</v>
      </c>
      <c r="G31" s="21">
        <v>22.3797434920707</v>
      </c>
      <c r="H31" s="22"/>
      <c r="I31" s="23">
        <f t="shared" si="1"/>
        <v>0</v>
      </c>
    </row>
    <row r="32" s="4" customFormat="1" ht="14.4" customHeight="1" spans="1:9">
      <c r="A32" s="19" t="s">
        <v>37</v>
      </c>
      <c r="B32" s="19" t="s">
        <v>42</v>
      </c>
      <c r="C32" s="20">
        <v>2460</v>
      </c>
      <c r="D32" s="21">
        <v>0</v>
      </c>
      <c r="E32" s="22"/>
      <c r="F32" s="23">
        <f t="shared" si="0"/>
        <v>0</v>
      </c>
      <c r="G32" s="21">
        <v>11.4298575740912</v>
      </c>
      <c r="H32" s="22"/>
      <c r="I32" s="23">
        <f t="shared" si="1"/>
        <v>0</v>
      </c>
    </row>
    <row r="33" s="4" customFormat="1" ht="14.4" hidden="1" customHeight="1" spans="1:9">
      <c r="A33" s="19" t="s">
        <v>37</v>
      </c>
      <c r="B33" s="27" t="s">
        <v>43</v>
      </c>
      <c r="C33" s="20">
        <v>3037</v>
      </c>
      <c r="D33" s="21">
        <v>0</v>
      </c>
      <c r="E33" s="22"/>
      <c r="F33" s="23">
        <f t="shared" si="0"/>
        <v>0</v>
      </c>
      <c r="G33" s="21">
        <v>33.7116186866598</v>
      </c>
      <c r="H33" s="22"/>
      <c r="I33" s="23">
        <f t="shared" si="1"/>
        <v>0</v>
      </c>
    </row>
    <row r="34" s="4" customFormat="1" ht="14.4" customHeight="1" spans="1:9">
      <c r="A34" s="19" t="s">
        <v>44</v>
      </c>
      <c r="B34" s="19" t="s">
        <v>45</v>
      </c>
      <c r="C34" s="20">
        <v>1130</v>
      </c>
      <c r="D34" s="21">
        <v>0</v>
      </c>
      <c r="E34" s="22"/>
      <c r="F34" s="23">
        <f t="shared" si="0"/>
        <v>0</v>
      </c>
      <c r="G34" s="21">
        <v>57.2273897671605</v>
      </c>
      <c r="H34" s="22"/>
      <c r="I34" s="23">
        <f t="shared" si="1"/>
        <v>0</v>
      </c>
    </row>
    <row r="35" s="4" customFormat="1" ht="14.4" customHeight="1" spans="1:9">
      <c r="A35" s="19" t="s">
        <v>44</v>
      </c>
      <c r="B35" s="19" t="s">
        <v>46</v>
      </c>
      <c r="C35" s="20">
        <v>1180</v>
      </c>
      <c r="D35" s="21">
        <v>0</v>
      </c>
      <c r="E35" s="22"/>
      <c r="F35" s="23">
        <f t="shared" si="0"/>
        <v>0</v>
      </c>
      <c r="G35" s="21">
        <v>14.0583414068211</v>
      </c>
      <c r="H35" s="22"/>
      <c r="I35" s="23">
        <f t="shared" si="1"/>
        <v>0</v>
      </c>
    </row>
    <row r="36" s="4" customFormat="1" ht="14.4" customHeight="1" spans="1:9">
      <c r="A36" s="19" t="s">
        <v>44</v>
      </c>
      <c r="B36" s="19" t="s">
        <v>47</v>
      </c>
      <c r="C36" s="20">
        <v>1214</v>
      </c>
      <c r="D36" s="21">
        <v>0</v>
      </c>
      <c r="E36" s="22"/>
      <c r="F36" s="23">
        <f t="shared" si="0"/>
        <v>0</v>
      </c>
      <c r="G36" s="21">
        <v>2.3963081943445</v>
      </c>
      <c r="H36" s="22"/>
      <c r="I36" s="23">
        <f t="shared" si="1"/>
        <v>0</v>
      </c>
    </row>
    <row r="37" s="4" customFormat="1" ht="14.4" customHeight="1" spans="1:9">
      <c r="A37" s="19" t="s">
        <v>48</v>
      </c>
      <c r="B37" s="19" t="s">
        <v>49</v>
      </c>
      <c r="C37" s="20">
        <v>1610</v>
      </c>
      <c r="D37" s="21">
        <v>0</v>
      </c>
      <c r="E37" s="22"/>
      <c r="F37" s="23">
        <f t="shared" si="0"/>
        <v>0</v>
      </c>
      <c r="G37" s="21">
        <v>28.1252030205554</v>
      </c>
      <c r="H37" s="22"/>
      <c r="I37" s="23">
        <f t="shared" si="1"/>
        <v>0</v>
      </c>
    </row>
    <row r="38" s="4" customFormat="1" ht="14.4" customHeight="1" spans="1:9">
      <c r="A38" s="19" t="s">
        <v>48</v>
      </c>
      <c r="B38" s="19" t="s">
        <v>50</v>
      </c>
      <c r="C38" s="20">
        <v>2090</v>
      </c>
      <c r="D38" s="21">
        <v>0</v>
      </c>
      <c r="E38" s="22"/>
      <c r="F38" s="23">
        <f t="shared" si="0"/>
        <v>0</v>
      </c>
      <c r="G38" s="21">
        <v>32.3398653736306</v>
      </c>
      <c r="H38" s="22"/>
      <c r="I38" s="23">
        <f t="shared" si="1"/>
        <v>0</v>
      </c>
    </row>
    <row r="39" s="4" customFormat="1" ht="14.4" customHeight="1" spans="1:9">
      <c r="A39" s="19" t="s">
        <v>51</v>
      </c>
      <c r="B39" s="19" t="s">
        <v>52</v>
      </c>
      <c r="C39" s="20">
        <v>1420</v>
      </c>
      <c r="D39" s="21">
        <v>0</v>
      </c>
      <c r="E39" s="22"/>
      <c r="F39" s="23">
        <f t="shared" si="0"/>
        <v>0</v>
      </c>
      <c r="G39" s="21">
        <v>46.3215249182326</v>
      </c>
      <c r="H39" s="22"/>
      <c r="I39" s="23">
        <f t="shared" si="1"/>
        <v>0</v>
      </c>
    </row>
    <row r="40" s="4" customFormat="1" ht="14.4" customHeight="1" spans="1:9">
      <c r="A40" s="19" t="s">
        <v>51</v>
      </c>
      <c r="B40" s="19" t="s">
        <v>53</v>
      </c>
      <c r="C40" s="20">
        <v>1540</v>
      </c>
      <c r="D40" s="21">
        <v>0</v>
      </c>
      <c r="E40" s="22"/>
      <c r="F40" s="23">
        <f t="shared" si="0"/>
        <v>0</v>
      </c>
      <c r="G40" s="21">
        <v>4.75427545757949</v>
      </c>
      <c r="H40" s="22"/>
      <c r="I40" s="23">
        <f t="shared" si="1"/>
        <v>0</v>
      </c>
    </row>
    <row r="41" s="4" customFormat="1" ht="14.4" customHeight="1" spans="1:9">
      <c r="A41" s="19" t="s">
        <v>51</v>
      </c>
      <c r="B41" s="19" t="s">
        <v>54</v>
      </c>
      <c r="C41" s="20">
        <v>1916</v>
      </c>
      <c r="D41" s="21">
        <v>0</v>
      </c>
      <c r="E41" s="22"/>
      <c r="F41" s="23">
        <f t="shared" si="0"/>
        <v>0</v>
      </c>
      <c r="G41" s="21">
        <v>20.5691995230104</v>
      </c>
      <c r="H41" s="22"/>
      <c r="I41" s="23">
        <f t="shared" si="1"/>
        <v>0</v>
      </c>
    </row>
    <row r="42" s="4" customFormat="1" ht="14.4" customHeight="1" spans="1:9">
      <c r="A42" s="28" t="s">
        <v>55</v>
      </c>
      <c r="B42" s="28" t="s">
        <v>56</v>
      </c>
      <c r="C42" s="20">
        <v>920</v>
      </c>
      <c r="D42" s="21">
        <v>0</v>
      </c>
      <c r="E42" s="22"/>
      <c r="F42" s="23">
        <f t="shared" si="0"/>
        <v>0</v>
      </c>
      <c r="G42" s="21">
        <v>97.2972128628144</v>
      </c>
      <c r="H42" s="22"/>
      <c r="I42" s="23">
        <f t="shared" si="1"/>
        <v>0</v>
      </c>
    </row>
    <row r="43" s="5" customFormat="1" ht="14.4" customHeight="1" spans="1:9">
      <c r="A43" s="29"/>
      <c r="B43" s="29" t="s">
        <v>57</v>
      </c>
      <c r="C43" s="29"/>
      <c r="D43" s="30"/>
      <c r="E43" s="31"/>
      <c r="F43" s="32">
        <f>SUM(F4:F42)</f>
        <v>0</v>
      </c>
      <c r="G43" s="30"/>
      <c r="H43" s="31"/>
      <c r="I43" s="32">
        <f>SUM(I4:I42)</f>
        <v>0</v>
      </c>
    </row>
    <row r="44" s="5" customFormat="1" ht="14.4" customHeight="1" spans="1:9">
      <c r="A44" s="29"/>
      <c r="B44" s="29" t="s">
        <v>58</v>
      </c>
      <c r="C44" s="32">
        <f>F43+I43</f>
        <v>0</v>
      </c>
      <c r="D44" s="32"/>
      <c r="E44" s="32"/>
      <c r="F44" s="32"/>
      <c r="G44" s="32"/>
      <c r="H44" s="32"/>
      <c r="I44" s="32"/>
    </row>
    <row r="45" s="5" customFormat="1" ht="254" customHeight="1" spans="1:9">
      <c r="A45" s="33" t="s">
        <v>59</v>
      </c>
      <c r="B45" s="33"/>
      <c r="C45" s="33"/>
      <c r="D45" s="33"/>
      <c r="E45" s="33"/>
      <c r="F45" s="34"/>
      <c r="G45" s="33"/>
      <c r="H45" s="33"/>
      <c r="I45" s="34"/>
    </row>
    <row r="46" s="5" customFormat="1" ht="203" customHeight="1" spans="1:9">
      <c r="A46" s="4"/>
      <c r="B46" s="35"/>
      <c r="C46" s="35"/>
      <c r="D46" s="7"/>
      <c r="E46" s="8"/>
      <c r="F46" s="9"/>
      <c r="G46" s="7"/>
      <c r="H46" s="8"/>
      <c r="I46" s="9"/>
    </row>
    <row r="47" s="5" customFormat="1" ht="203" customHeight="1" spans="1:9">
      <c r="A47" s="4"/>
      <c r="B47" s="35"/>
      <c r="C47" s="35"/>
      <c r="D47" s="7"/>
      <c r="E47" s="8"/>
      <c r="F47" s="9"/>
      <c r="G47" s="7"/>
      <c r="H47" s="8"/>
      <c r="I47" s="9"/>
    </row>
    <row r="48" s="5" customFormat="1" ht="203" customHeight="1" spans="1:9">
      <c r="A48" s="4"/>
      <c r="B48" s="4"/>
      <c r="C48" s="4"/>
      <c r="D48" s="7"/>
      <c r="E48" s="8"/>
      <c r="F48" s="9"/>
      <c r="G48" s="7"/>
      <c r="H48" s="8"/>
      <c r="I48" s="9"/>
    </row>
    <row r="49" s="5" customFormat="1" ht="203" customHeight="1" spans="1:9">
      <c r="A49" s="4"/>
      <c r="B49" s="4"/>
      <c r="C49" s="4"/>
      <c r="D49" s="7"/>
      <c r="E49" s="8"/>
      <c r="F49" s="9"/>
      <c r="G49" s="7"/>
      <c r="H49" s="8"/>
      <c r="I49" s="9"/>
    </row>
    <row r="50" s="3" customFormat="1" ht="203" customHeight="1" spans="1:9">
      <c r="A50" s="4"/>
      <c r="B50" s="4"/>
      <c r="C50" s="4"/>
      <c r="D50" s="7"/>
      <c r="E50" s="8"/>
      <c r="F50" s="9"/>
      <c r="G50" s="7"/>
      <c r="H50" s="8"/>
      <c r="I50" s="9"/>
    </row>
    <row r="51" s="6" customFormat="1" ht="203" customHeight="1" spans="1:9">
      <c r="A51" s="4"/>
      <c r="B51" s="4"/>
      <c r="C51" s="4"/>
      <c r="D51" s="7"/>
      <c r="E51" s="8"/>
      <c r="F51" s="9"/>
      <c r="G51" s="7"/>
      <c r="H51" s="8"/>
      <c r="I51" s="9"/>
    </row>
    <row r="52" s="6" customFormat="1" customHeight="1" spans="1:9">
      <c r="A52" s="4"/>
      <c r="B52" s="4"/>
      <c r="C52" s="4"/>
      <c r="D52" s="7"/>
      <c r="E52" s="8"/>
      <c r="F52" s="9"/>
      <c r="G52" s="7"/>
      <c r="H52" s="8"/>
      <c r="I52" s="9"/>
    </row>
    <row r="53" s="6" customFormat="1" customHeight="1" spans="1:9">
      <c r="A53" s="4"/>
      <c r="B53" s="4"/>
      <c r="C53" s="4"/>
      <c r="D53" s="7"/>
      <c r="E53" s="8"/>
      <c r="F53" s="9"/>
      <c r="G53" s="7"/>
      <c r="H53" s="8"/>
      <c r="I53" s="9"/>
    </row>
    <row r="54" s="6" customFormat="1" customHeight="1" spans="1:9">
      <c r="A54" s="4"/>
      <c r="B54" s="4"/>
      <c r="C54" s="4"/>
      <c r="D54" s="7"/>
      <c r="E54" s="8"/>
      <c r="F54" s="9"/>
      <c r="G54" s="7"/>
      <c r="H54" s="8"/>
      <c r="I54" s="9"/>
    </row>
    <row r="55" s="6" customFormat="1" customHeight="1" spans="1:9">
      <c r="A55" s="4"/>
      <c r="B55" s="4"/>
      <c r="C55" s="4"/>
      <c r="D55" s="7"/>
      <c r="E55" s="8"/>
      <c r="F55" s="9"/>
      <c r="G55" s="7"/>
      <c r="H55" s="8"/>
      <c r="I55" s="9"/>
    </row>
    <row r="56" s="6" customFormat="1" customHeight="1" spans="1:9">
      <c r="A56" s="4"/>
      <c r="B56" s="4"/>
      <c r="C56" s="4"/>
      <c r="D56" s="7"/>
      <c r="E56" s="8"/>
      <c r="F56" s="9"/>
      <c r="G56" s="7"/>
      <c r="H56" s="8"/>
      <c r="I56" s="9"/>
    </row>
    <row r="58" s="6" customFormat="1" spans="1:9">
      <c r="A58" s="4"/>
      <c r="B58" s="4"/>
      <c r="C58" s="4"/>
      <c r="D58" s="7"/>
      <c r="E58" s="8"/>
      <c r="F58" s="9"/>
      <c r="G58" s="7"/>
      <c r="H58" s="8"/>
      <c r="I58" s="9"/>
    </row>
  </sheetData>
  <mergeCells count="4">
    <mergeCell ref="A1:I1"/>
    <mergeCell ref="A2:I2"/>
    <mergeCell ref="C44:I44"/>
    <mergeCell ref="A45:I45"/>
  </mergeCells>
  <conditionalFormatting sqref="B22">
    <cfRule type="duplicateValues" dxfId="0" priority="1"/>
  </conditionalFormatting>
  <conditionalFormatting sqref="B26">
    <cfRule type="duplicateValues" dxfId="0" priority="8"/>
  </conditionalFormatting>
  <conditionalFormatting sqref="B42">
    <cfRule type="duplicateValues" dxfId="0" priority="3"/>
  </conditionalFormatting>
  <conditionalFormatting sqref="E42:F42">
    <cfRule type="duplicateValues" dxfId="0" priority="2"/>
  </conditionalFormatting>
  <conditionalFormatting sqref="B14:B17 B20">
    <cfRule type="duplicateValues" dxfId="0" priority="7"/>
  </conditionalFormatting>
  <conditionalFormatting sqref="B21 B23:B25 B27">
    <cfRule type="duplicateValues" dxfId="0" priority="6"/>
  </conditionalFormatting>
  <conditionalFormatting sqref="B28:B34 B36">
    <cfRule type="duplicateValues" dxfId="0" priority="4"/>
  </conditionalFormatting>
  <conditionalFormatting sqref="B35 B37:B41">
    <cfRule type="duplicateValues" dxfId="0" priority="5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船过水无痕</cp:lastModifiedBy>
  <dcterms:created xsi:type="dcterms:W3CDTF">2026-06-15T05:55:00Z</dcterms:created>
  <dcterms:modified xsi:type="dcterms:W3CDTF">2026-06-15T06:01:40Z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F972B102A96E48E28AE910F96C24A613_11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